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ブログ\"/>
    </mc:Choice>
  </mc:AlternateContent>
  <xr:revisionPtr revIDLastSave="0" documentId="8_{F0ACD61E-C4A7-4A76-810E-09B8CBC6E74F}" xr6:coauthVersionLast="47" xr6:coauthVersionMax="47" xr10:uidLastSave="{00000000-0000-0000-0000-000000000000}"/>
  <bookViews>
    <workbookView xWindow="-120" yWindow="-120" windowWidth="20730" windowHeight="11040" xr2:uid="{82BBCAF7-48F9-4BDB-B1C8-58147EF73611}"/>
  </bookViews>
  <sheets>
    <sheet name="ホンダ株式指標 2022年3月31日決算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<sst xmlns="http://schemas.openxmlformats.org/spreadsheetml/2006/main" count="47" uniqueCount="39">
  <si>
    <t>入力値</t>
    <rPh sb="0" eb="3">
      <t>ニュウリョクチ</t>
    </rPh>
    <phoneticPr fontId="2"/>
  </si>
  <si>
    <t>株価</t>
    <rPh sb="0" eb="2">
      <t>カブカ</t>
    </rPh>
    <phoneticPr fontId="2"/>
  </si>
  <si>
    <t>円</t>
    <rPh sb="0" eb="1">
      <t>エン</t>
    </rPh>
    <phoneticPr fontId="2"/>
  </si>
  <si>
    <t>時価総額</t>
    <rPh sb="0" eb="4">
      <t>ジカソウガク</t>
    </rPh>
    <phoneticPr fontId="2"/>
  </si>
  <si>
    <t>百万円</t>
    <rPh sb="0" eb="3">
      <t>ヒャクマンエン</t>
    </rPh>
    <phoneticPr fontId="2"/>
  </si>
  <si>
    <t>発行済株式数</t>
    <rPh sb="0" eb="3">
      <t>ハッコウズ</t>
    </rPh>
    <rPh sb="3" eb="6">
      <t>カブシキスウ</t>
    </rPh>
    <phoneticPr fontId="2"/>
  </si>
  <si>
    <t>株</t>
    <rPh sb="0" eb="1">
      <t>カブ</t>
    </rPh>
    <phoneticPr fontId="2"/>
  </si>
  <si>
    <t>配当利回り</t>
    <rPh sb="0" eb="4">
      <t>ハイトウリマワ</t>
    </rPh>
    <phoneticPr fontId="2"/>
  </si>
  <si>
    <t>%</t>
    <phoneticPr fontId="2"/>
  </si>
  <si>
    <t>当期純利益</t>
    <rPh sb="0" eb="5">
      <t>トウキジュンリエキ</t>
    </rPh>
    <phoneticPr fontId="2"/>
  </si>
  <si>
    <t>配当性向</t>
    <rPh sb="0" eb="4">
      <t>ハイトウセイコウ</t>
    </rPh>
    <phoneticPr fontId="2"/>
  </si>
  <si>
    <t>簿価純資産</t>
    <rPh sb="0" eb="2">
      <t>ボカ</t>
    </rPh>
    <rPh sb="2" eb="5">
      <t>ジュンシサン</t>
    </rPh>
    <phoneticPr fontId="2"/>
  </si>
  <si>
    <t>1株配当</t>
    <rPh sb="1" eb="2">
      <t>カブ</t>
    </rPh>
    <rPh sb="2" eb="4">
      <t>ハイトウ</t>
    </rPh>
    <phoneticPr fontId="2"/>
  </si>
  <si>
    <t>配当総額</t>
    <rPh sb="0" eb="4">
      <t>ハイトウソウガク</t>
    </rPh>
    <phoneticPr fontId="2"/>
  </si>
  <si>
    <t>PER</t>
    <phoneticPr fontId="2"/>
  </si>
  <si>
    <t>倍</t>
    <rPh sb="0" eb="1">
      <t>バイ</t>
    </rPh>
    <phoneticPr fontId="2"/>
  </si>
  <si>
    <t>Price Earnings Ratio</t>
    <phoneticPr fontId="2"/>
  </si>
  <si>
    <t>PBR</t>
    <phoneticPr fontId="2"/>
  </si>
  <si>
    <t>Price Book-value Ratio</t>
    <phoneticPr fontId="2"/>
  </si>
  <si>
    <t>EPS</t>
    <phoneticPr fontId="2"/>
  </si>
  <si>
    <t>Earnings Per Share</t>
    <phoneticPr fontId="2"/>
  </si>
  <si>
    <t>BPS</t>
    <phoneticPr fontId="2"/>
  </si>
  <si>
    <t>Book-value Per Share</t>
    <phoneticPr fontId="2"/>
  </si>
  <si>
    <t>配当利回り＝（1株当たり配当／株価）×100%＝配当総額／時価総額×100%</t>
    <rPh sb="0" eb="4">
      <t>ハイトウリマワ</t>
    </rPh>
    <rPh sb="24" eb="28">
      <t>ハイトウソウガク</t>
    </rPh>
    <rPh sb="29" eb="33">
      <t>ジカソウガク</t>
    </rPh>
    <phoneticPr fontId="2"/>
  </si>
  <si>
    <t>PER＝株価／1株当たり純利益＝時価総額／当期純利益</t>
    <rPh sb="4" eb="6">
      <t>カブカ</t>
    </rPh>
    <rPh sb="8" eb="10">
      <t>カブア</t>
    </rPh>
    <rPh sb="12" eb="15">
      <t>ジュンリエキ</t>
    </rPh>
    <rPh sb="16" eb="20">
      <t>ジカソウガク</t>
    </rPh>
    <rPh sb="21" eb="26">
      <t>トウキジュンリエキ</t>
    </rPh>
    <phoneticPr fontId="2"/>
  </si>
  <si>
    <t>PBR＝株価／1株当たり簿価純資産＝時価総額／簿価純資産</t>
    <rPh sb="12" eb="14">
      <t>ボカ</t>
    </rPh>
    <rPh sb="14" eb="17">
      <t>ジュンシサン</t>
    </rPh>
    <rPh sb="18" eb="22">
      <t>ジカソウガク</t>
    </rPh>
    <rPh sb="23" eb="25">
      <t>ボカ</t>
    </rPh>
    <rPh sb="25" eb="28">
      <t>ジュンシサン</t>
    </rPh>
    <phoneticPr fontId="2"/>
  </si>
  <si>
    <t>EPS＝当期純利益／発行済株式数</t>
    <rPh sb="4" eb="9">
      <t>トウキジュンリエキ</t>
    </rPh>
    <phoneticPr fontId="2"/>
  </si>
  <si>
    <t>BPS＝簿価純資産／発行済株式数</t>
    <rPh sb="4" eb="9">
      <t>ボカジュンシサン</t>
    </rPh>
    <rPh sb="10" eb="13">
      <t>ハッコウズ</t>
    </rPh>
    <rPh sb="13" eb="16">
      <t>カブシキスウ</t>
    </rPh>
    <phoneticPr fontId="2"/>
  </si>
  <si>
    <t>発行済株式数：「Yahoo！Japanファイナンス」より</t>
    <rPh sb="0" eb="3">
      <t>ハッコウズ</t>
    </rPh>
    <rPh sb="3" eb="6">
      <t>カブシキスウ</t>
    </rPh>
    <phoneticPr fontId="2"/>
  </si>
  <si>
    <t>出力された株式評価指標</t>
    <rPh sb="0" eb="2">
      <t>シュツリョク</t>
    </rPh>
    <rPh sb="5" eb="7">
      <t>カブシキ</t>
    </rPh>
    <rPh sb="7" eb="9">
      <t>ヒョウカ</t>
    </rPh>
    <rPh sb="9" eb="11">
      <t>シヒョウ</t>
    </rPh>
    <phoneticPr fontId="2"/>
  </si>
  <si>
    <t>株式評価指標の式</t>
    <rPh sb="0" eb="6">
      <t>カブシキヒョウカシヒョウ</t>
    </rPh>
    <rPh sb="7" eb="8">
      <t>シキ</t>
    </rPh>
    <phoneticPr fontId="2"/>
  </si>
  <si>
    <t>配当性向　＝（1株当たり配当／1株当たり純利益）×100%＝配当総額／純利益×100%</t>
    <rPh sb="0" eb="4">
      <t>ハイトウセイコウ</t>
    </rPh>
    <rPh sb="16" eb="18">
      <t>カブア</t>
    </rPh>
    <rPh sb="20" eb="23">
      <t>ジュンリエキ</t>
    </rPh>
    <rPh sb="30" eb="32">
      <t>ハイトウ</t>
    </rPh>
    <rPh sb="32" eb="34">
      <t>ソウガク</t>
    </rPh>
    <rPh sb="35" eb="38">
      <t>ジュンリエキ</t>
    </rPh>
    <phoneticPr fontId="2"/>
  </si>
  <si>
    <t>時価総額　＝株価×発行済株式数</t>
    <rPh sb="0" eb="4">
      <t>ジカソウガク</t>
    </rPh>
    <rPh sb="6" eb="8">
      <t>カブカ</t>
    </rPh>
    <rPh sb="9" eb="12">
      <t>ハッコウズ</t>
    </rPh>
    <rPh sb="12" eb="15">
      <t>カブシキスウ</t>
    </rPh>
    <phoneticPr fontId="2"/>
  </si>
  <si>
    <t>１株配当　＝配当総額／発行済株式数</t>
    <rPh sb="1" eb="4">
      <t>カブハイトウ</t>
    </rPh>
    <rPh sb="6" eb="10">
      <t>ハイトウソウガク</t>
    </rPh>
    <phoneticPr fontId="2"/>
  </si>
  <si>
    <t>株式評価指標の式で使用した金額、数値</t>
    <rPh sb="0" eb="6">
      <t>カブシキヒョウカシヒョウ</t>
    </rPh>
    <rPh sb="7" eb="8">
      <t>シキ</t>
    </rPh>
    <rPh sb="9" eb="11">
      <t>シヨウ</t>
    </rPh>
    <rPh sb="13" eb="15">
      <t>キンガク</t>
    </rPh>
    <rPh sb="16" eb="18">
      <t>スウチ</t>
    </rPh>
    <phoneticPr fontId="2"/>
  </si>
  <si>
    <t>当期純利益：財務諸表より</t>
    <rPh sb="0" eb="5">
      <t>トウキジュンリエキ</t>
    </rPh>
    <rPh sb="6" eb="10">
      <t>ザイムショヒョウ</t>
    </rPh>
    <phoneticPr fontId="2"/>
  </si>
  <si>
    <t>簿価純資産：財務諸表より</t>
    <rPh sb="0" eb="2">
      <t>ボカ</t>
    </rPh>
    <rPh sb="2" eb="5">
      <t>ジュンシサン</t>
    </rPh>
    <rPh sb="6" eb="10">
      <t>ザイムショヒョウ</t>
    </rPh>
    <phoneticPr fontId="2"/>
  </si>
  <si>
    <t>配当総額：財務諸表より</t>
    <rPh sb="0" eb="4">
      <t>ハイトウソウガク</t>
    </rPh>
    <rPh sb="5" eb="9">
      <t>ザイムショヒョウ</t>
    </rPh>
    <phoneticPr fontId="2"/>
  </si>
  <si>
    <t>株価：時価「Yahoo！Japanファイナンス」より</t>
    <rPh sb="0" eb="2">
      <t>カブカ</t>
    </rPh>
    <rPh sb="3" eb="5">
      <t>ジカ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</si>
</sst>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0_);[Red]\(#,##0.00\)"/>
    <numFmt numFmtId="178" formatCode="#,##0_);[Red]\(#,##0\)"/>
  </numFmts>
  <fonts count="6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0" fillId="0" borderId="1" xfId="0" applyNumberFormat="1" applyBorder="1">
      <alignment vertical="center"/>
    </xf>
    <xf numFmtId="178" fontId="0" fillId="2" borderId="2" xfId="0" applyNumberFormat="1" applyFill="1" applyBorder="1">
      <alignment vertical="center"/>
    </xf>
    <xf numFmtId="177" fontId="0" fillId="2" borderId="2" xfId="0" applyNumberFormat="1" applyFill="1" applyBorder="1">
      <alignment vertical="center"/>
    </xf>
    <xf numFmtId="0" fontId="4" fillId="0" borderId="0" xfId="0" applyFont="1">
      <alignment vertical="center"/>
    </xf>
    <xf numFmtId="0" fontId="3" fillId="0" borderId="3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3" fillId="0" borderId="6" xfId="0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177" fontId="0" fillId="0" borderId="0" xfId="0" applyNumberFormat="1" applyBorder="1">
      <alignment vertical="center"/>
    </xf>
    <xf numFmtId="0" fontId="3" fillId="0" borderId="8" xfId="0" applyFont="1" applyBorder="1">
      <alignment vertical="center"/>
    </xf>
    <xf numFmtId="176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177" fontId="0" fillId="0" borderId="5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3" fillId="0" borderId="11" xfId="0" applyFont="1" applyBorder="1">
      <alignment vertical="center"/>
    </xf>
    <xf numFmtId="176" fontId="0" fillId="0" borderId="12" xfId="0" applyNumberFormat="1" applyBorder="1">
      <alignment vertical="center"/>
    </xf>
    <xf numFmtId="0" fontId="0" fillId="0" borderId="12" xfId="0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>
      <alignment vertical="center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3" fillId="0" borderId="16" xfId="0" applyFont="1" applyBorder="1">
      <alignment vertical="center"/>
    </xf>
    <xf numFmtId="176" fontId="0" fillId="0" borderId="17" xfId="0" applyNumberFormat="1" applyBorder="1">
      <alignment vertical="center"/>
    </xf>
    <xf numFmtId="0" fontId="0" fillId="0" borderId="17" xfId="0" applyBorder="1">
      <alignment vertical="center"/>
    </xf>
    <xf numFmtId="177" fontId="0" fillId="0" borderId="17" xfId="0" applyNumberFormat="1" applyBorder="1">
      <alignment vertical="center"/>
    </xf>
    <xf numFmtId="0" fontId="0" fillId="0" borderId="1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2A7AE-C530-4BE2-BCE7-25270F301D13}">
  <dimension ref="B1:I27"/>
  <sheetViews>
    <sheetView showGridLines="0" tabSelected="1" workbookViewId="0"/>
  </sheetViews>
  <sheetFormatPr defaultRowHeight="18.75" x14ac:dyDescent="0.4"/>
  <cols>
    <col min="1" max="1" width="3" customWidth="1"/>
    <col min="2" max="2" width="2.625" customWidth="1"/>
    <col min="3" max="3" width="13" bestFit="1" customWidth="1"/>
    <col min="4" max="4" width="18.875" style="2" bestFit="1" customWidth="1"/>
    <col min="5" max="5" width="4" customWidth="1"/>
    <col min="6" max="6" width="11" bestFit="1" customWidth="1"/>
    <col min="7" max="7" width="13.75" style="3" customWidth="1"/>
    <col min="8" max="8" width="3.75" customWidth="1"/>
    <col min="9" max="9" width="22" bestFit="1" customWidth="1"/>
  </cols>
  <sheetData>
    <row r="1" spans="2:9" ht="24" x14ac:dyDescent="0.4">
      <c r="B1" s="1"/>
      <c r="C1" s="1" t="str">
        <f ca="1">MID(CELL("filename",B1),FIND("]",CELL("filename",B1))+1,99)</f>
        <v xml:space="preserve">ホンダ株式指標 2022年3月31日決算 </v>
      </c>
    </row>
    <row r="2" spans="2:9" ht="19.5" thickBot="1" x14ac:dyDescent="0.45">
      <c r="D2" s="4" t="s">
        <v>0</v>
      </c>
      <c r="F2" s="5" t="s">
        <v>29</v>
      </c>
      <c r="G2" s="5"/>
    </row>
    <row r="3" spans="2:9" ht="19.5" thickBot="1" x14ac:dyDescent="0.45">
      <c r="C3" s="6" t="s">
        <v>1</v>
      </c>
      <c r="D3" s="7">
        <v>3238</v>
      </c>
      <c r="E3" t="s">
        <v>2</v>
      </c>
      <c r="F3" s="6" t="s">
        <v>3</v>
      </c>
      <c r="G3" s="8">
        <f>D3*D4/1000000</f>
        <v>5865405.2563399998</v>
      </c>
      <c r="H3" t="s">
        <v>4</v>
      </c>
    </row>
    <row r="4" spans="2:9" ht="19.5" thickBot="1" x14ac:dyDescent="0.45">
      <c r="C4" s="6" t="s">
        <v>5</v>
      </c>
      <c r="D4" s="7">
        <v>1811428430</v>
      </c>
      <c r="E4" t="s">
        <v>6</v>
      </c>
      <c r="F4" s="6" t="s">
        <v>7</v>
      </c>
      <c r="G4" s="9">
        <f>D7/(D3*D4)*100</f>
        <v>3.9815322180436015</v>
      </c>
      <c r="H4" t="s">
        <v>8</v>
      </c>
    </row>
    <row r="5" spans="2:9" ht="19.5" thickBot="1" x14ac:dyDescent="0.45">
      <c r="C5" s="6" t="s">
        <v>9</v>
      </c>
      <c r="D5" s="7">
        <v>760701000000</v>
      </c>
      <c r="E5" t="s">
        <v>2</v>
      </c>
      <c r="F5" s="6" t="s">
        <v>10</v>
      </c>
      <c r="G5" s="9">
        <f>D7/D5*100</f>
        <v>30.699709872867263</v>
      </c>
      <c r="H5" t="s">
        <v>8</v>
      </c>
    </row>
    <row r="6" spans="2:9" ht="19.5" thickBot="1" x14ac:dyDescent="0.45">
      <c r="C6" s="6" t="s">
        <v>11</v>
      </c>
      <c r="D6" s="7">
        <v>11910860000000</v>
      </c>
      <c r="E6" t="s">
        <v>2</v>
      </c>
      <c r="F6" s="6" t="s">
        <v>12</v>
      </c>
      <c r="G6" s="9">
        <f>D7/D4</f>
        <v>128.92201322025181</v>
      </c>
      <c r="H6" t="s">
        <v>2</v>
      </c>
    </row>
    <row r="7" spans="2:9" ht="19.5" thickBot="1" x14ac:dyDescent="0.45">
      <c r="C7" s="6" t="s">
        <v>13</v>
      </c>
      <c r="D7" s="7">
        <v>233533000000</v>
      </c>
      <c r="E7" t="s">
        <v>2</v>
      </c>
      <c r="F7" s="6" t="s">
        <v>14</v>
      </c>
      <c r="G7" s="9">
        <f>(D3*D4)/D5</f>
        <v>7.7105265489857384</v>
      </c>
      <c r="H7" t="s">
        <v>15</v>
      </c>
      <c r="I7" s="6" t="s">
        <v>16</v>
      </c>
    </row>
    <row r="8" spans="2:9" ht="19.5" thickBot="1" x14ac:dyDescent="0.45">
      <c r="F8" s="6" t="s">
        <v>17</v>
      </c>
      <c r="G8" s="9">
        <f>(D3*D4)/D6</f>
        <v>0.49244179314843767</v>
      </c>
      <c r="H8" t="s">
        <v>15</v>
      </c>
      <c r="I8" s="6" t="s">
        <v>18</v>
      </c>
    </row>
    <row r="9" spans="2:9" ht="19.5" thickBot="1" x14ac:dyDescent="0.45">
      <c r="F9" s="6" t="s">
        <v>19</v>
      </c>
      <c r="G9" s="9">
        <f>D5/D4</f>
        <v>419.94537979068815</v>
      </c>
      <c r="H9" t="s">
        <v>2</v>
      </c>
      <c r="I9" s="6" t="s">
        <v>20</v>
      </c>
    </row>
    <row r="10" spans="2:9" ht="19.5" thickBot="1" x14ac:dyDescent="0.45">
      <c r="F10" s="6" t="s">
        <v>21</v>
      </c>
      <c r="G10" s="9">
        <f>D6/D4</f>
        <v>6575.3964124323693</v>
      </c>
      <c r="H10" t="s">
        <v>2</v>
      </c>
      <c r="I10" s="6" t="s">
        <v>22</v>
      </c>
    </row>
    <row r="12" spans="2:9" ht="19.5" thickBot="1" x14ac:dyDescent="0.45">
      <c r="C12" s="10" t="s">
        <v>30</v>
      </c>
    </row>
    <row r="13" spans="2:9" x14ac:dyDescent="0.4">
      <c r="C13" s="25" t="s">
        <v>32</v>
      </c>
      <c r="D13" s="26"/>
      <c r="E13" s="27"/>
      <c r="F13" s="27"/>
      <c r="G13" s="28"/>
      <c r="H13" s="27"/>
      <c r="I13" s="29"/>
    </row>
    <row r="14" spans="2:9" x14ac:dyDescent="0.4">
      <c r="C14" s="30" t="s">
        <v>23</v>
      </c>
      <c r="D14" s="15"/>
      <c r="E14" s="16"/>
      <c r="F14" s="16"/>
      <c r="G14" s="17"/>
      <c r="H14" s="16"/>
      <c r="I14" s="31"/>
    </row>
    <row r="15" spans="2:9" x14ac:dyDescent="0.4">
      <c r="C15" s="30" t="s">
        <v>31</v>
      </c>
      <c r="D15" s="15"/>
      <c r="E15" s="16"/>
      <c r="F15" s="16"/>
      <c r="G15" s="17"/>
      <c r="H15" s="16"/>
      <c r="I15" s="31"/>
    </row>
    <row r="16" spans="2:9" x14ac:dyDescent="0.4">
      <c r="C16" s="30" t="s">
        <v>33</v>
      </c>
      <c r="D16" s="15"/>
      <c r="E16" s="16"/>
      <c r="F16" s="16"/>
      <c r="G16" s="17"/>
      <c r="H16" s="16"/>
      <c r="I16" s="31"/>
    </row>
    <row r="17" spans="2:9" x14ac:dyDescent="0.4">
      <c r="C17" s="30" t="s">
        <v>24</v>
      </c>
      <c r="D17" s="15"/>
      <c r="E17" s="16"/>
      <c r="F17" s="16"/>
      <c r="G17" s="17"/>
      <c r="H17" s="16"/>
      <c r="I17" s="31"/>
    </row>
    <row r="18" spans="2:9" s="2" customFormat="1" x14ac:dyDescent="0.4">
      <c r="B18"/>
      <c r="C18" s="30" t="s">
        <v>25</v>
      </c>
      <c r="D18" s="15"/>
      <c r="E18" s="16"/>
      <c r="F18" s="16"/>
      <c r="G18" s="17"/>
      <c r="H18" s="16"/>
      <c r="I18" s="31"/>
    </row>
    <row r="19" spans="2:9" s="2" customFormat="1" x14ac:dyDescent="0.4">
      <c r="B19"/>
      <c r="C19" s="30" t="s">
        <v>26</v>
      </c>
      <c r="D19" s="15"/>
      <c r="E19" s="16"/>
      <c r="F19" s="16"/>
      <c r="G19" s="17"/>
      <c r="H19" s="16"/>
      <c r="I19" s="31"/>
    </row>
    <row r="20" spans="2:9" s="2" customFormat="1" ht="19.5" thickBot="1" x14ac:dyDescent="0.45">
      <c r="B20"/>
      <c r="C20" s="32" t="s">
        <v>27</v>
      </c>
      <c r="D20" s="33"/>
      <c r="E20" s="34"/>
      <c r="F20" s="34"/>
      <c r="G20" s="35"/>
      <c r="H20" s="34"/>
      <c r="I20" s="36"/>
    </row>
    <row r="22" spans="2:9" ht="19.5" thickBot="1" x14ac:dyDescent="0.45">
      <c r="C22" s="21" t="s">
        <v>34</v>
      </c>
    </row>
    <row r="23" spans="2:9" s="2" customFormat="1" x14ac:dyDescent="0.4">
      <c r="B23"/>
      <c r="C23" s="11" t="s">
        <v>38</v>
      </c>
      <c r="D23" s="12"/>
      <c r="E23" s="13"/>
      <c r="F23" s="13"/>
      <c r="G23" s="22"/>
      <c r="H23"/>
      <c r="I23"/>
    </row>
    <row r="24" spans="2:9" s="2" customFormat="1" x14ac:dyDescent="0.4">
      <c r="B24"/>
      <c r="C24" s="14" t="s">
        <v>28</v>
      </c>
      <c r="D24" s="15"/>
      <c r="E24" s="16"/>
      <c r="F24" s="16"/>
      <c r="G24" s="23"/>
      <c r="H24"/>
      <c r="I24"/>
    </row>
    <row r="25" spans="2:9" s="2" customFormat="1" x14ac:dyDescent="0.4">
      <c r="B25"/>
      <c r="C25" s="14" t="s">
        <v>35</v>
      </c>
      <c r="D25" s="15"/>
      <c r="E25" s="16"/>
      <c r="F25" s="16"/>
      <c r="G25" s="23"/>
      <c r="H25"/>
      <c r="I25"/>
    </row>
    <row r="26" spans="2:9" s="2" customFormat="1" x14ac:dyDescent="0.4">
      <c r="B26"/>
      <c r="C26" s="14" t="s">
        <v>36</v>
      </c>
      <c r="D26" s="15"/>
      <c r="E26" s="16"/>
      <c r="F26" s="16"/>
      <c r="G26" s="23"/>
      <c r="H26"/>
      <c r="I26"/>
    </row>
    <row r="27" spans="2:9" s="2" customFormat="1" ht="19.5" thickBot="1" x14ac:dyDescent="0.45">
      <c r="B27"/>
      <c r="C27" s="18" t="s">
        <v>37</v>
      </c>
      <c r="D27" s="19"/>
      <c r="E27" s="20"/>
      <c r="F27" s="20"/>
      <c r="G27" s="24"/>
      <c r="H27"/>
      <c r="I27"/>
    </row>
  </sheetData>
  <mergeCells count="1">
    <mergeCell ref="F2:G2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ホンダ株式指標 2022年3月31日決算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2023-02-01T10:44:50Z</dcterms:created>
  <dcterms:modified xsi:type="dcterms:W3CDTF">2023-02-01T21:15:02Z</dcterms:modified>
</cp:coreProperties>
</file>